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view of the Economy\Annual\Review of the Economy 2025\1 Appendices 2025\"/>
    </mc:Choice>
  </mc:AlternateContent>
  <xr:revisionPtr revIDLastSave="0" documentId="13_ncr:1_{6781AA68-851F-408C-8340-34EC90C4AFC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944AA6E9-1C48-40B8-AC6F-AD73B8A13EC1}"/>
  </bookViews>
  <sheets>
    <sheet name="Sheet1" sheetId="1" r:id="rId1"/>
    <sheet name="Sheet2" sheetId="2" r:id="rId2"/>
    <sheet name="Sheet3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2" l="1"/>
  <c r="L16" i="2"/>
  <c r="K16" i="2"/>
  <c r="J16" i="2"/>
  <c r="I16" i="2"/>
  <c r="H16" i="2"/>
  <c r="L21" i="2"/>
  <c r="M17" i="2"/>
  <c r="M18" i="2"/>
  <c r="M19" i="2"/>
  <c r="M20" i="2"/>
  <c r="L17" i="2"/>
  <c r="L18" i="2"/>
  <c r="L19" i="2"/>
  <c r="L20" i="2"/>
  <c r="M16" i="2"/>
  <c r="K17" i="2"/>
  <c r="K18" i="2"/>
  <c r="K19" i="2"/>
  <c r="K20" i="2"/>
  <c r="K21" i="2"/>
  <c r="J21" i="2"/>
  <c r="J17" i="2"/>
  <c r="J18" i="2"/>
  <c r="J19" i="2"/>
  <c r="J20" i="2"/>
  <c r="I21" i="2"/>
  <c r="H21" i="2"/>
  <c r="I20" i="2"/>
  <c r="H20" i="2"/>
  <c r="I19" i="2"/>
  <c r="H19" i="2"/>
  <c r="I18" i="2"/>
  <c r="H18" i="2"/>
  <c r="I17" i="2"/>
  <c r="H17" i="2"/>
  <c r="D7" i="2"/>
</calcChain>
</file>

<file path=xl/sharedStrings.xml><?xml version="1.0" encoding="utf-8"?>
<sst xmlns="http://schemas.openxmlformats.org/spreadsheetml/2006/main" count="107" uniqueCount="54">
  <si>
    <t>Appendix 29</t>
  </si>
  <si>
    <t>Balance of Visible Trade</t>
  </si>
  <si>
    <t>/TT$ Millions/</t>
  </si>
  <si>
    <r>
      <t>Oct'24 / Jun '25</t>
    </r>
    <r>
      <rPr>
        <b/>
        <vertAlign val="superscript"/>
        <sz val="11"/>
        <rFont val="Arial Narrow"/>
        <family val="2"/>
      </rPr>
      <t>p</t>
    </r>
  </si>
  <si>
    <r>
      <t>2020</t>
    </r>
    <r>
      <rPr>
        <b/>
        <vertAlign val="superscript"/>
        <sz val="11"/>
        <rFont val="Arial Narrow"/>
        <family val="2"/>
      </rPr>
      <t>r</t>
    </r>
  </si>
  <si>
    <r>
      <t>2021</t>
    </r>
    <r>
      <rPr>
        <b/>
        <vertAlign val="superscript"/>
        <sz val="11"/>
        <rFont val="Arial Narrow"/>
        <family val="2"/>
      </rPr>
      <t>r</t>
    </r>
  </si>
  <si>
    <r>
      <t>2022</t>
    </r>
    <r>
      <rPr>
        <b/>
        <vertAlign val="superscript"/>
        <sz val="11"/>
        <rFont val="Arial Narrow"/>
        <family val="2"/>
      </rPr>
      <t>r</t>
    </r>
  </si>
  <si>
    <r>
      <t>2023</t>
    </r>
    <r>
      <rPr>
        <b/>
        <vertAlign val="superscript"/>
        <sz val="11"/>
        <rFont val="Arial Narrow"/>
        <family val="2"/>
      </rPr>
      <t>r</t>
    </r>
  </si>
  <si>
    <r>
      <t>2024</t>
    </r>
    <r>
      <rPr>
        <b/>
        <vertAlign val="superscript"/>
        <sz val="11"/>
        <rFont val="Arial Narrow"/>
        <family val="2"/>
      </rPr>
      <t>p</t>
    </r>
  </si>
  <si>
    <t>Total Visible Trade</t>
  </si>
  <si>
    <t>Exports</t>
  </si>
  <si>
    <t>Imports</t>
  </si>
  <si>
    <t>Balance</t>
  </si>
  <si>
    <t>Trade in Mineral Fuels (Total)</t>
  </si>
  <si>
    <t xml:space="preserve">    of which: </t>
  </si>
  <si>
    <t>Oil</t>
  </si>
  <si>
    <t>Gas</t>
  </si>
  <si>
    <t>Trade Excluding Mineral Fuels</t>
  </si>
  <si>
    <t>Ammonia</t>
  </si>
  <si>
    <t>Methanol</t>
  </si>
  <si>
    <t>Urea</t>
  </si>
  <si>
    <t>Source: Central Statistical Office</t>
  </si>
  <si>
    <t>p: provisional       r: revised</t>
  </si>
  <si>
    <t>Years</t>
  </si>
  <si>
    <t>Trade Excluding Mineral Fuels U.P.A.</t>
  </si>
  <si>
    <t>Trade in Mineral Fuels non - U.P.A</t>
  </si>
  <si>
    <t>Trade in Mineral Fuels UPA</t>
  </si>
  <si>
    <t>Trade in Mineral Fuels</t>
  </si>
  <si>
    <t xml:space="preserve">Exports </t>
  </si>
  <si>
    <t>2008r</t>
  </si>
  <si>
    <t>20, 897.7</t>
  </si>
  <si>
    <t>2009p</t>
  </si>
  <si>
    <t>Product</t>
  </si>
  <si>
    <t>Mineral Fuels (UPA)</t>
  </si>
  <si>
    <t>All Products</t>
  </si>
  <si>
    <t>Mineral Fuels</t>
  </si>
  <si>
    <t>Trade minus Mineral Fuels</t>
  </si>
  <si>
    <t>Trade minus Mineral Fuels (UPA)</t>
  </si>
  <si>
    <t>Mineral Fuels minus Mineral Fuels (UPA)</t>
  </si>
  <si>
    <t>Period \ Flow</t>
  </si>
  <si>
    <t>Total Exports</t>
  </si>
  <si>
    <t>2012</t>
  </si>
  <si>
    <t>2013</t>
  </si>
  <si>
    <t>2014</t>
  </si>
  <si>
    <t>2015</t>
  </si>
  <si>
    <t>2016</t>
  </si>
  <si>
    <t>2017</t>
  </si>
  <si>
    <r>
      <t>Oct'23 / Jun '24</t>
    </r>
    <r>
      <rPr>
        <b/>
        <vertAlign val="superscript"/>
        <sz val="11"/>
        <rFont val="Arial Narrow"/>
        <family val="2"/>
      </rPr>
      <t>r</t>
    </r>
  </si>
  <si>
    <t xml:space="preserve">Trade Excluding Mineral Fuels </t>
  </si>
  <si>
    <t>Petro-Chemicals (Total)</t>
  </si>
  <si>
    <t xml:space="preserve">       Exports</t>
  </si>
  <si>
    <t>Estimates were calculated by the CSO for the export of gas and the import of oil in fiscal years 2024 and 2025 using data from energy companies.</t>
  </si>
  <si>
    <t>COVID-19 restrictions implemented in 2020.</t>
  </si>
  <si>
    <t>Energy: Mineral fuels and Petro-chemicals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</si>
</sst>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.0_);\(#,##0.0\)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 Narrow"/>
      <family val="2"/>
    </font>
    <font>
      <sz val="8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sz val="11"/>
      <name val="Arial Narrow"/>
      <family val="2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0.5"/>
      <name val="Arial Narrow"/>
      <family val="2"/>
    </font>
    <font>
      <sz val="9"/>
      <name val="Arial Narrow"/>
      <family val="2"/>
    </font>
    <font>
      <b/>
      <u/>
      <sz val="10"/>
      <name val="Arial"/>
      <family val="2"/>
    </font>
    <font>
      <b/>
      <vertAlign val="superscript"/>
      <sz val="11"/>
      <name val="Arial Narrow"/>
      <family val="2"/>
    </font>
    <font>
      <b/>
      <i/>
      <sz val="11"/>
      <name val="Arial Narrow"/>
      <family val="2"/>
    </font>
    <font>
      <i/>
      <sz val="11"/>
      <name val="Arial Narrow"/>
      <family val="2"/>
    </font>
    <font>
      <sz val="10.5"/>
      <color theme="1"/>
      <name val="Arial Narrow"/>
      <family val="2"/>
    </font>
    <font>
      <sz val="9"/>
      <color rgb="FF00B0F0"/>
      <name val="Arial"/>
      <family val="2"/>
    </font>
    <font>
      <sz val="10.5"/>
      <color rgb="FF00B0F0"/>
      <name val="Arial Narrow"/>
      <family val="2"/>
    </font>
    <font>
      <sz val="10"/>
      <color rgb="FF00B0F0"/>
      <name val="Arial"/>
      <family val="2"/>
    </font>
    <font>
      <sz val="10.5"/>
      <color rgb="FF00B050"/>
      <name val="Arial Narrow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1"/>
      <color theme="1"/>
      <name val="Arial Narrow"/>
      <family val="2"/>
    </font>
    <font>
      <u/>
      <sz val="10"/>
      <color rgb="FFFF0000"/>
      <name val="Arial"/>
      <family val="2"/>
    </font>
    <font>
      <b/>
      <u/>
      <sz val="10"/>
      <color rgb="FF00B0F0"/>
      <name val="Arial"/>
      <family val="2"/>
    </font>
    <font>
      <b/>
      <u/>
      <sz val="10"/>
      <color rgb="FF00B050"/>
      <name val="Arial"/>
      <family val="2"/>
    </font>
    <font>
      <u/>
      <sz val="9"/>
      <color theme="1"/>
      <name val="Arial"/>
      <family val="2"/>
    </font>
    <font>
      <b/>
      <sz val="10.5"/>
      <color theme="1"/>
      <name val="Arial Narrow"/>
      <family val="2"/>
    </font>
    <font>
      <b/>
      <sz val="10.5"/>
      <name val="Arial Narrow"/>
      <family val="2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77BFD3"/>
        <bgColor indexed="64"/>
      </patternFill>
    </fill>
    <fill>
      <patternFill patternType="solid">
        <fgColor rgb="FFA1CBD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9" fillId="0" borderId="0"/>
    <xf numFmtId="164" fontId="1" fillId="0" borderId="0" applyFont="0" applyFill="0" applyBorder="0" applyAlignment="0" applyProtection="0"/>
    <xf numFmtId="0" fontId="1" fillId="0" borderId="0"/>
    <xf numFmtId="164" fontId="33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/>
    <xf numFmtId="0" fontId="6" fillId="2" borderId="0" xfId="0" applyFont="1" applyFill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/>
    <xf numFmtId="0" fontId="8" fillId="0" borderId="0" xfId="0" applyFont="1" applyFill="1" applyBorder="1" applyAlignment="1">
      <alignment horizontal="right" wrapText="1"/>
    </xf>
    <xf numFmtId="165" fontId="4" fillId="0" borderId="0" xfId="1" applyNumberFormat="1" applyFont="1" applyFill="1" applyBorder="1" applyAlignment="1">
      <alignment horizontal="right" vertical="top" wrapText="1"/>
    </xf>
    <xf numFmtId="165" fontId="4" fillId="0" borderId="1" xfId="1" applyNumberFormat="1" applyFont="1" applyFill="1" applyBorder="1" applyAlignment="1">
      <alignment horizontal="right" vertical="top" wrapText="1"/>
    </xf>
    <xf numFmtId="165" fontId="4" fillId="0" borderId="2" xfId="1" applyNumberFormat="1" applyFont="1" applyFill="1" applyBorder="1" applyAlignment="1">
      <alignment horizontal="right" vertical="top" wrapText="1"/>
    </xf>
    <xf numFmtId="165" fontId="4" fillId="0" borderId="0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right" vertical="top" wrapText="1"/>
    </xf>
    <xf numFmtId="165" fontId="7" fillId="0" borderId="0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right"/>
    </xf>
    <xf numFmtId="165" fontId="7" fillId="0" borderId="2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165" fontId="7" fillId="0" borderId="1" xfId="0" applyNumberFormat="1" applyFont="1" applyFill="1" applyBorder="1" applyAlignment="1">
      <alignment horizontal="right" vertical="top"/>
    </xf>
    <xf numFmtId="165" fontId="7" fillId="0" borderId="1" xfId="0" applyNumberFormat="1" applyFont="1" applyFill="1" applyBorder="1" applyAlignment="1">
      <alignment horizontal="right"/>
    </xf>
    <xf numFmtId="165" fontId="7" fillId="0" borderId="2" xfId="1" applyNumberFormat="1" applyFont="1" applyFill="1" applyBorder="1" applyAlignment="1">
      <alignment horizontal="right" vertical="top" wrapText="1"/>
    </xf>
    <xf numFmtId="165" fontId="7" fillId="0" borderId="0" xfId="1" applyNumberFormat="1" applyFont="1" applyFill="1" applyBorder="1" applyAlignment="1">
      <alignment horizontal="right" vertical="top" wrapText="1"/>
    </xf>
    <xf numFmtId="165" fontId="7" fillId="0" borderId="1" xfId="1" applyNumberFormat="1" applyFont="1" applyFill="1" applyBorder="1" applyAlignment="1">
      <alignment horizontal="right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5" fontId="11" fillId="0" borderId="0" xfId="0" applyNumberFormat="1" applyFont="1" applyBorder="1" applyAlignment="1">
      <alignment horizontal="right" vertical="top"/>
    </xf>
    <xf numFmtId="165" fontId="16" fillId="0" borderId="0" xfId="0" applyNumberFormat="1" applyFont="1" applyBorder="1" applyAlignment="1">
      <alignment horizontal="right" vertical="top"/>
    </xf>
    <xf numFmtId="165" fontId="17" fillId="0" borderId="0" xfId="0" applyNumberFormat="1" applyFont="1"/>
    <xf numFmtId="0" fontId="0" fillId="0" borderId="0" xfId="0" applyAlignment="1">
      <alignment horizontal="center"/>
    </xf>
    <xf numFmtId="165" fontId="10" fillId="0" borderId="0" xfId="0" applyNumberFormat="1" applyFont="1" applyBorder="1" applyAlignment="1">
      <alignment horizontal="center" vertical="top"/>
    </xf>
    <xf numFmtId="165" fontId="18" fillId="0" borderId="0" xfId="0" applyNumberFormat="1" applyFont="1" applyBorder="1" applyAlignment="1">
      <alignment horizontal="center" vertical="top"/>
    </xf>
    <xf numFmtId="0" fontId="19" fillId="0" borderId="0" xfId="0" applyFont="1" applyAlignment="1">
      <alignment horizontal="center"/>
    </xf>
    <xf numFmtId="165" fontId="20" fillId="0" borderId="0" xfId="0" applyNumberFormat="1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165" fontId="22" fillId="0" borderId="0" xfId="0" applyNumberFormat="1" applyFont="1" applyFill="1"/>
    <xf numFmtId="0" fontId="5" fillId="0" borderId="0" xfId="0" applyFont="1" applyFill="1"/>
    <xf numFmtId="165" fontId="5" fillId="0" borderId="0" xfId="0" applyNumberFormat="1" applyFont="1" applyFill="1"/>
    <xf numFmtId="165" fontId="16" fillId="0" borderId="0" xfId="0" applyNumberFormat="1" applyFont="1" applyBorder="1" applyAlignment="1">
      <alignment horizontal="center" vertical="top"/>
    </xf>
    <xf numFmtId="0" fontId="23" fillId="0" borderId="0" xfId="0" applyFont="1" applyAlignment="1">
      <alignment horizontal="center"/>
    </xf>
    <xf numFmtId="0" fontId="6" fillId="2" borderId="0" xfId="0" applyFont="1" applyFill="1" applyAlignment="1">
      <alignment horizontal="left" vertical="top" wrapText="1" indent="1"/>
    </xf>
    <xf numFmtId="0" fontId="6" fillId="2" borderId="0" xfId="0" applyFont="1" applyFill="1" applyBorder="1" applyAlignment="1">
      <alignment horizontal="left" vertical="top" wrapText="1" indent="1"/>
    </xf>
    <xf numFmtId="165" fontId="10" fillId="0" borderId="0" xfId="0" applyNumberFormat="1" applyFont="1" applyFill="1" applyBorder="1" applyAlignment="1">
      <alignment horizontal="right" vertical="top" indent="1"/>
    </xf>
    <xf numFmtId="165" fontId="10" fillId="0" borderId="6" xfId="0" applyNumberFormat="1" applyFont="1" applyFill="1" applyBorder="1" applyAlignment="1">
      <alignment horizontal="right" vertical="top" indent="1"/>
    </xf>
    <xf numFmtId="165" fontId="16" fillId="0" borderId="0" xfId="0" applyNumberFormat="1" applyFont="1" applyFill="1" applyBorder="1" applyAlignment="1">
      <alignment horizontal="right" vertical="top" indent="1"/>
    </xf>
    <xf numFmtId="165" fontId="16" fillId="0" borderId="6" xfId="0" applyNumberFormat="1" applyFont="1" applyFill="1" applyBorder="1" applyAlignment="1">
      <alignment horizontal="right" vertical="top" indent="1"/>
    </xf>
    <xf numFmtId="0" fontId="24" fillId="0" borderId="0" xfId="0" applyFont="1"/>
    <xf numFmtId="0" fontId="15" fillId="2" borderId="0" xfId="0" applyFont="1" applyFill="1" applyBorder="1" applyAlignment="1">
      <alignment horizontal="left" vertical="top" wrapText="1" indent="4"/>
    </xf>
    <xf numFmtId="0" fontId="6" fillId="2" borderId="0" xfId="0" applyFont="1" applyFill="1" applyBorder="1" applyAlignment="1">
      <alignment horizontal="left" vertical="top" wrapText="1" indent="4"/>
    </xf>
    <xf numFmtId="0" fontId="2" fillId="0" borderId="0" xfId="0" applyFont="1" applyAlignment="1">
      <alignment horizontal="center"/>
    </xf>
    <xf numFmtId="0" fontId="15" fillId="2" borderId="0" xfId="0" applyFont="1" applyFill="1" applyBorder="1" applyAlignment="1">
      <alignment horizontal="left" vertical="top" wrapText="1" indent="5"/>
    </xf>
    <xf numFmtId="0" fontId="6" fillId="2" borderId="0" xfId="0" applyFont="1" applyFill="1" applyBorder="1" applyAlignment="1">
      <alignment horizontal="left" vertical="top" wrapText="1" indent="6"/>
    </xf>
    <xf numFmtId="165" fontId="31" fillId="0" borderId="0" xfId="0" applyNumberFormat="1" applyFont="1" applyFill="1" applyBorder="1" applyAlignment="1">
      <alignment horizontal="right" vertical="top" indent="1"/>
    </xf>
    <xf numFmtId="165" fontId="31" fillId="0" borderId="6" xfId="0" applyNumberFormat="1" applyFont="1" applyFill="1" applyBorder="1" applyAlignment="1">
      <alignment horizontal="right" vertical="top" indent="1"/>
    </xf>
    <xf numFmtId="165" fontId="32" fillId="0" borderId="0" xfId="0" applyNumberFormat="1" applyFont="1" applyFill="1" applyBorder="1" applyAlignment="1">
      <alignment horizontal="right" vertical="top" indent="1"/>
    </xf>
    <xf numFmtId="165" fontId="32" fillId="0" borderId="6" xfId="0" applyNumberFormat="1" applyFont="1" applyFill="1" applyBorder="1" applyAlignment="1">
      <alignment horizontal="right" vertical="top" indent="1"/>
    </xf>
    <xf numFmtId="0" fontId="2" fillId="4" borderId="0" xfId="0" applyFont="1" applyFill="1" applyAlignment="1">
      <alignment horizontal="left" vertical="top" wrapText="1" indent="1"/>
    </xf>
    <xf numFmtId="0" fontId="14" fillId="5" borderId="0" xfId="0" applyFont="1" applyFill="1" applyBorder="1" applyAlignment="1">
      <alignment horizontal="left" vertical="top" wrapText="1" indent="7"/>
    </xf>
    <xf numFmtId="0" fontId="2" fillId="6" borderId="0" xfId="0" applyFont="1" applyFill="1" applyAlignment="1">
      <alignment horizontal="left" vertical="top" wrapText="1" indent="1"/>
    </xf>
    <xf numFmtId="0" fontId="14" fillId="7" borderId="0" xfId="0" applyFont="1" applyFill="1" applyBorder="1" applyAlignment="1">
      <alignment horizontal="left" vertical="top" wrapText="1" indent="6"/>
    </xf>
    <xf numFmtId="165" fontId="10" fillId="0" borderId="0" xfId="0" applyNumberFormat="1" applyFont="1" applyFill="1" applyBorder="1" applyAlignment="1">
      <alignment horizontal="right" vertical="top" indent="1"/>
    </xf>
    <xf numFmtId="165" fontId="10" fillId="0" borderId="6" xfId="0" applyNumberFormat="1" applyFont="1" applyFill="1" applyBorder="1" applyAlignment="1">
      <alignment horizontal="right" vertical="top" indent="1"/>
    </xf>
    <xf numFmtId="0" fontId="6" fillId="2" borderId="0" xfId="0" applyFont="1" applyFill="1" applyAlignment="1">
      <alignment horizontal="left" vertical="top" wrapText="1" indent="2"/>
    </xf>
    <xf numFmtId="0" fontId="6" fillId="2" borderId="0" xfId="0" applyFont="1" applyFill="1" applyAlignment="1">
      <alignment horizontal="left" vertical="top" wrapText="1" indent="4"/>
    </xf>
    <xf numFmtId="0" fontId="14" fillId="7" borderId="0" xfId="0" applyFont="1" applyFill="1" applyBorder="1" applyAlignment="1">
      <alignment horizontal="left" vertical="top" wrapText="1" indent="6"/>
    </xf>
    <xf numFmtId="0" fontId="2" fillId="7" borderId="0" xfId="0" applyFont="1" applyFill="1" applyBorder="1" applyAlignment="1">
      <alignment horizontal="left" vertical="top" wrapText="1" indent="3"/>
    </xf>
    <xf numFmtId="0" fontId="2" fillId="6" borderId="0" xfId="0" applyFont="1" applyFill="1" applyAlignment="1">
      <alignment horizontal="left" vertical="center" wrapText="1" indent="1"/>
    </xf>
    <xf numFmtId="0" fontId="2" fillId="6" borderId="0" xfId="0" applyFont="1" applyFill="1" applyAlignment="1">
      <alignment horizontal="left" wrapText="1"/>
    </xf>
    <xf numFmtId="0" fontId="2" fillId="3" borderId="10" xfId="0" applyFont="1" applyFill="1" applyBorder="1" applyAlignment="1">
      <alignment horizontal="right" vertical="top" wrapText="1" indent="1"/>
    </xf>
    <xf numFmtId="0" fontId="2" fillId="3" borderId="11" xfId="0" applyFont="1" applyFill="1" applyBorder="1" applyAlignment="1">
      <alignment horizontal="right" vertical="top" wrapText="1" indent="1"/>
    </xf>
    <xf numFmtId="0" fontId="2" fillId="3" borderId="10" xfId="0" applyFont="1" applyFill="1" applyBorder="1" applyAlignment="1">
      <alignment horizontal="right" wrapText="1" indent="1"/>
    </xf>
    <xf numFmtId="0" fontId="4" fillId="3" borderId="10" xfId="0" applyFont="1" applyFill="1" applyBorder="1" applyAlignment="1">
      <alignment horizontal="center" vertical="top" wrapTex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justify" vertical="center"/>
    </xf>
    <xf numFmtId="0" fontId="0" fillId="0" borderId="0" xfId="0" applyAlignment="1"/>
    <xf numFmtId="0" fontId="26" fillId="0" borderId="0" xfId="0" applyFont="1" applyAlignment="1">
      <alignment horizontal="center"/>
    </xf>
    <xf numFmtId="0" fontId="23" fillId="0" borderId="0" xfId="0" applyFont="1" applyAlignment="1"/>
    <xf numFmtId="0" fontId="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9" fillId="0" borderId="0" xfId="0" applyFont="1" applyAlignment="1">
      <alignment horizontal="center"/>
    </xf>
  </cellXfs>
  <cellStyles count="6">
    <cellStyle name="Comma" xfId="1" builtinId="3"/>
    <cellStyle name="Comma 2" xfId="3" xr:uid="{60FF6B85-3C22-4559-B7B3-7ACC43C89B0B}"/>
    <cellStyle name="Comma 3" xfId="5" xr:uid="{9B25E065-A6CA-4A33-83DA-19AA139317A9}"/>
    <cellStyle name="Normal" xfId="0" builtinId="0"/>
    <cellStyle name="Normal 2 2" xfId="2" xr:uid="{147DCE3C-B1CB-42EF-A3BD-74C121556D3E}"/>
    <cellStyle name="Normal 2 2 2" xfId="4" xr:uid="{2EACC8E8-8733-4036-877C-058C02F43557}"/>
  </cellStyles>
  <dxfs count="0"/>
  <tableStyles count="0" defaultTableStyle="TableStyleMedium2" defaultPivotStyle="PivotStyleLight16"/>
  <colors>
    <mruColors>
      <color rgb="FFA1CBD3"/>
      <color rgb="FF97BAFF"/>
      <color rgb="FF6699FF"/>
      <color rgb="FF97CEDD"/>
      <color rgb="FF81C9B8"/>
      <color rgb="FF79C1D5"/>
      <color rgb="FFA2D4E2"/>
      <color rgb="FFB0DAE6"/>
      <color rgb="FF77BFD3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3C75A-1D44-4F43-B442-2C548219C907}">
  <sheetPr>
    <pageSetUpPr fitToPage="1"/>
  </sheetPr>
  <dimension ref="A1:H48"/>
  <sheetViews>
    <sheetView showGridLines="0" tabSelected="1" zoomScale="110" zoomScaleNormal="110" workbookViewId="0">
      <selection activeCell="I8" sqref="I8"/>
    </sheetView>
  </sheetViews>
  <sheetFormatPr defaultRowHeight="12.75" x14ac:dyDescent="0.2"/>
  <cols>
    <col min="1" max="1" width="29.85546875" customWidth="1"/>
    <col min="2" max="2" width="10" customWidth="1"/>
    <col min="3" max="3" width="9.85546875" customWidth="1"/>
    <col min="4" max="4" width="11" customWidth="1"/>
    <col min="5" max="5" width="10.28515625" customWidth="1"/>
    <col min="6" max="6" width="10.140625" customWidth="1"/>
    <col min="7" max="8" width="9.7109375" customWidth="1"/>
  </cols>
  <sheetData>
    <row r="1" spans="1:8" ht="16.5" x14ac:dyDescent="0.3">
      <c r="A1" s="73" t="s">
        <v>0</v>
      </c>
      <c r="B1" s="74"/>
      <c r="C1" s="74"/>
      <c r="D1" s="74"/>
      <c r="E1" s="74"/>
      <c r="F1" s="74"/>
      <c r="G1" s="74"/>
      <c r="H1" s="74"/>
    </row>
    <row r="2" spans="1:8" ht="16.5" x14ac:dyDescent="0.3">
      <c r="A2" s="75" t="s">
        <v>1</v>
      </c>
      <c r="B2" s="72"/>
      <c r="C2" s="72"/>
      <c r="D2" s="72"/>
      <c r="E2" s="72"/>
      <c r="F2" s="72"/>
      <c r="G2" s="72"/>
      <c r="H2" s="72"/>
    </row>
    <row r="3" spans="1:8" ht="16.5" x14ac:dyDescent="0.3">
      <c r="A3" s="75" t="s">
        <v>2</v>
      </c>
      <c r="B3" s="72"/>
      <c r="C3" s="72"/>
      <c r="D3" s="72"/>
      <c r="E3" s="72"/>
      <c r="F3" s="72"/>
      <c r="G3" s="72"/>
      <c r="H3" s="72"/>
    </row>
    <row r="4" spans="1:8" ht="9" customHeight="1" x14ac:dyDescent="0.3">
      <c r="C4" s="47"/>
    </row>
    <row r="5" spans="1:8" ht="33.75" customHeight="1" x14ac:dyDescent="0.3">
      <c r="A5" s="69"/>
      <c r="B5" s="66" t="s">
        <v>4</v>
      </c>
      <c r="C5" s="66" t="s">
        <v>5</v>
      </c>
      <c r="D5" s="66" t="s">
        <v>6</v>
      </c>
      <c r="E5" s="66" t="s">
        <v>7</v>
      </c>
      <c r="F5" s="67" t="s">
        <v>8</v>
      </c>
      <c r="G5" s="68" t="s">
        <v>47</v>
      </c>
      <c r="H5" s="68" t="s">
        <v>3</v>
      </c>
    </row>
    <row r="6" spans="1:8" ht="16.5" customHeight="1" x14ac:dyDescent="0.3">
      <c r="A6" s="65" t="s">
        <v>9</v>
      </c>
      <c r="B6" s="64"/>
      <c r="C6" s="56"/>
      <c r="D6" s="56"/>
      <c r="E6" s="56"/>
      <c r="F6" s="56"/>
      <c r="G6" s="56"/>
      <c r="H6" s="56"/>
    </row>
    <row r="7" spans="1:8" ht="15" customHeight="1" x14ac:dyDescent="0.2">
      <c r="A7" s="2" t="s">
        <v>10</v>
      </c>
      <c r="B7" s="50">
        <v>37284.915323019995</v>
      </c>
      <c r="C7" s="50">
        <v>56427.530825280002</v>
      </c>
      <c r="D7" s="50">
        <v>84942.543703510004</v>
      </c>
      <c r="E7" s="50">
        <v>59153.591523390001</v>
      </c>
      <c r="F7" s="51">
        <v>64679.808486230002</v>
      </c>
      <c r="G7" s="50">
        <v>43881.953522579999</v>
      </c>
      <c r="H7" s="50">
        <v>38836.395128110002</v>
      </c>
    </row>
    <row r="8" spans="1:8" ht="15" customHeight="1" x14ac:dyDescent="0.2">
      <c r="A8" s="2" t="s">
        <v>11</v>
      </c>
      <c r="B8" s="50">
        <v>37719.490557129997</v>
      </c>
      <c r="C8" s="50">
        <v>44494.005878690004</v>
      </c>
      <c r="D8" s="50">
        <v>50608.848780329994</v>
      </c>
      <c r="E8" s="50">
        <v>47585.520617179995</v>
      </c>
      <c r="F8" s="51">
        <v>48452.372709500007</v>
      </c>
      <c r="G8" s="50">
        <v>35120.680005219998</v>
      </c>
      <c r="H8" s="50">
        <v>32962.280975310001</v>
      </c>
    </row>
    <row r="9" spans="1:8" ht="15" customHeight="1" x14ac:dyDescent="0.2">
      <c r="A9" s="2" t="s">
        <v>12</v>
      </c>
      <c r="B9" s="52">
        <v>-434.57523411000147</v>
      </c>
      <c r="C9" s="52">
        <v>11933.524946589998</v>
      </c>
      <c r="D9" s="52">
        <v>34333.69492318001</v>
      </c>
      <c r="E9" s="52">
        <v>11568.070906210007</v>
      </c>
      <c r="F9" s="53">
        <v>16227.435776729995</v>
      </c>
      <c r="G9" s="52">
        <v>8761.2735173600013</v>
      </c>
      <c r="H9" s="52">
        <v>5874.1141528000007</v>
      </c>
    </row>
    <row r="10" spans="1:8" ht="15" customHeight="1" x14ac:dyDescent="0.2">
      <c r="A10" s="54" t="s">
        <v>13</v>
      </c>
      <c r="B10" s="54"/>
      <c r="C10" s="54"/>
      <c r="D10" s="54"/>
      <c r="E10" s="54"/>
      <c r="F10" s="54"/>
      <c r="G10" s="54"/>
      <c r="H10" s="54"/>
    </row>
    <row r="11" spans="1:8" ht="15" customHeight="1" x14ac:dyDescent="0.2">
      <c r="A11" s="38" t="s">
        <v>10</v>
      </c>
      <c r="B11" s="42">
        <v>12958.642268360001</v>
      </c>
      <c r="C11" s="42">
        <v>14004.7</v>
      </c>
      <c r="D11" s="42">
        <v>22592.400000000001</v>
      </c>
      <c r="E11" s="42">
        <v>19328.5</v>
      </c>
      <c r="F11" s="43">
        <v>21193.9</v>
      </c>
      <c r="G11" s="42">
        <v>13692</v>
      </c>
      <c r="H11" s="42">
        <v>11919.9</v>
      </c>
    </row>
    <row r="12" spans="1:8" ht="15" customHeight="1" x14ac:dyDescent="0.2">
      <c r="A12" s="38" t="s">
        <v>11</v>
      </c>
      <c r="B12" s="42">
        <v>5615.9692832399996</v>
      </c>
      <c r="C12" s="42">
        <v>5535.9</v>
      </c>
      <c r="D12" s="42">
        <v>8558.2999999999993</v>
      </c>
      <c r="E12" s="42">
        <v>7934.8</v>
      </c>
      <c r="F12" s="43">
        <v>5226.8</v>
      </c>
      <c r="G12" s="42">
        <v>3920.1</v>
      </c>
      <c r="H12" s="42">
        <v>2140</v>
      </c>
    </row>
    <row r="13" spans="1:8" ht="15" customHeight="1" x14ac:dyDescent="0.2">
      <c r="A13" s="39" t="s">
        <v>12</v>
      </c>
      <c r="B13" s="40">
        <v>7342.6729851200016</v>
      </c>
      <c r="C13" s="40">
        <v>8468.8000000000011</v>
      </c>
      <c r="D13" s="40">
        <v>14034.100000000002</v>
      </c>
      <c r="E13" s="40">
        <v>11393.7</v>
      </c>
      <c r="F13" s="41">
        <v>15967.100000000002</v>
      </c>
      <c r="G13" s="40">
        <v>9771.9</v>
      </c>
      <c r="H13" s="40">
        <v>9779.9</v>
      </c>
    </row>
    <row r="14" spans="1:8" ht="14.25" customHeight="1" x14ac:dyDescent="0.2">
      <c r="A14" s="45" t="s">
        <v>14</v>
      </c>
      <c r="B14" s="40"/>
      <c r="C14" s="40"/>
      <c r="D14" s="40"/>
      <c r="E14" s="40"/>
      <c r="F14" s="41"/>
      <c r="G14" s="40"/>
      <c r="H14" s="40"/>
    </row>
    <row r="15" spans="1:8" ht="15" customHeight="1" x14ac:dyDescent="0.2">
      <c r="A15" s="57" t="s">
        <v>15</v>
      </c>
      <c r="B15" s="57"/>
      <c r="C15" s="57"/>
      <c r="D15" s="57"/>
      <c r="E15" s="57"/>
      <c r="F15" s="57"/>
      <c r="G15" s="57"/>
      <c r="H15" s="57"/>
    </row>
    <row r="16" spans="1:8" ht="15" customHeight="1" x14ac:dyDescent="0.2">
      <c r="A16" s="46" t="s">
        <v>10</v>
      </c>
      <c r="B16" s="42">
        <v>9587.9</v>
      </c>
      <c r="C16" s="40">
        <v>10710.3</v>
      </c>
      <c r="D16" s="40">
        <v>15217.4</v>
      </c>
      <c r="E16" s="40">
        <v>10987.8</v>
      </c>
      <c r="F16" s="41">
        <v>11904</v>
      </c>
      <c r="G16" s="42">
        <v>8704.2000000000007</v>
      </c>
      <c r="H16" s="42">
        <v>7634.8</v>
      </c>
    </row>
    <row r="17" spans="1:8" ht="15" customHeight="1" x14ac:dyDescent="0.2">
      <c r="A17" s="46" t="s">
        <v>11</v>
      </c>
      <c r="B17" s="42">
        <v>5599.6</v>
      </c>
      <c r="C17" s="40">
        <v>5527.1</v>
      </c>
      <c r="D17" s="40">
        <v>8548.4</v>
      </c>
      <c r="E17" s="40">
        <v>7890.1</v>
      </c>
      <c r="F17" s="43">
        <v>5201.7</v>
      </c>
      <c r="G17" s="42">
        <v>3884.8</v>
      </c>
      <c r="H17" s="42">
        <v>2117.6</v>
      </c>
    </row>
    <row r="18" spans="1:8" ht="15" customHeight="1" x14ac:dyDescent="0.2">
      <c r="A18" s="46" t="s">
        <v>12</v>
      </c>
      <c r="B18" s="42">
        <v>3988.2999999999993</v>
      </c>
      <c r="C18" s="40">
        <v>5183.1999999999989</v>
      </c>
      <c r="D18" s="40">
        <v>6669</v>
      </c>
      <c r="E18" s="40">
        <v>3097.6999999999989</v>
      </c>
      <c r="F18" s="43">
        <v>6702.3</v>
      </c>
      <c r="G18" s="42">
        <v>4819.4000000000005</v>
      </c>
      <c r="H18" s="42">
        <v>5517.2000000000007</v>
      </c>
    </row>
    <row r="19" spans="1:8" ht="15" customHeight="1" x14ac:dyDescent="0.2">
      <c r="A19" s="57" t="s">
        <v>16</v>
      </c>
      <c r="B19" s="57"/>
      <c r="C19" s="57"/>
      <c r="D19" s="57"/>
      <c r="E19" s="57"/>
      <c r="F19" s="57"/>
      <c r="G19" s="57"/>
      <c r="H19" s="57"/>
    </row>
    <row r="20" spans="1:8" ht="15" customHeight="1" x14ac:dyDescent="0.2">
      <c r="A20" s="46" t="s">
        <v>10</v>
      </c>
      <c r="B20" s="42">
        <v>3370.7</v>
      </c>
      <c r="C20" s="40">
        <v>3294.3</v>
      </c>
      <c r="D20" s="40">
        <v>7374.8</v>
      </c>
      <c r="E20" s="40">
        <v>8340.4</v>
      </c>
      <c r="F20" s="43">
        <v>9289.5</v>
      </c>
      <c r="G20" s="42">
        <v>4987.3999999999996</v>
      </c>
      <c r="H20" s="42">
        <v>4284</v>
      </c>
    </row>
    <row r="21" spans="1:8" ht="15" customHeight="1" x14ac:dyDescent="0.2">
      <c r="A21" s="46" t="s">
        <v>11</v>
      </c>
      <c r="B21" s="42">
        <v>2.7</v>
      </c>
      <c r="C21" s="40">
        <v>1.1000000000000001</v>
      </c>
      <c r="D21" s="40">
        <v>2.2000000000000002</v>
      </c>
      <c r="E21" s="40">
        <v>2.9</v>
      </c>
      <c r="F21" s="41">
        <v>1.7</v>
      </c>
      <c r="G21" s="42">
        <v>1.5</v>
      </c>
      <c r="H21" s="42">
        <v>0.9</v>
      </c>
    </row>
    <row r="22" spans="1:8" ht="15" customHeight="1" x14ac:dyDescent="0.2">
      <c r="A22" s="46" t="s">
        <v>12</v>
      </c>
      <c r="B22" s="42">
        <v>3368</v>
      </c>
      <c r="C22" s="40">
        <v>3293.2000000000003</v>
      </c>
      <c r="D22" s="40">
        <v>7372.6</v>
      </c>
      <c r="E22" s="40">
        <v>8337.5</v>
      </c>
      <c r="F22" s="41">
        <v>9287.7999999999993</v>
      </c>
      <c r="G22" s="42">
        <v>4985.8999999999996</v>
      </c>
      <c r="H22" s="42">
        <v>4283.1000000000004</v>
      </c>
    </row>
    <row r="23" spans="1:8" ht="18.75" customHeight="1" x14ac:dyDescent="0.2">
      <c r="A23" s="54" t="s">
        <v>48</v>
      </c>
      <c r="B23" s="54"/>
      <c r="C23" s="54"/>
      <c r="D23" s="54"/>
      <c r="E23" s="54"/>
      <c r="F23" s="54"/>
      <c r="G23" s="54"/>
      <c r="H23" s="54"/>
    </row>
    <row r="24" spans="1:8" ht="15" customHeight="1" x14ac:dyDescent="0.2">
      <c r="A24" s="38" t="s">
        <v>10</v>
      </c>
      <c r="B24" s="42">
        <v>24326.23913763</v>
      </c>
      <c r="C24" s="42">
        <v>42422.830825280005</v>
      </c>
      <c r="D24" s="42">
        <v>62350.143703510003</v>
      </c>
      <c r="E24" s="42">
        <v>39825.091523390001</v>
      </c>
      <c r="F24" s="43">
        <v>43485.908486230001</v>
      </c>
      <c r="G24" s="42">
        <v>30189.953522579999</v>
      </c>
      <c r="H24" s="42">
        <v>26916.49512811</v>
      </c>
    </row>
    <row r="25" spans="1:8" ht="15.95" customHeight="1" x14ac:dyDescent="0.2">
      <c r="A25" s="38" t="s">
        <v>11</v>
      </c>
      <c r="B25" s="42">
        <v>32103.521273889997</v>
      </c>
      <c r="C25" s="42">
        <v>38958.105878690003</v>
      </c>
      <c r="D25" s="42">
        <v>42050.548780329991</v>
      </c>
      <c r="E25" s="42">
        <v>39650.720617179992</v>
      </c>
      <c r="F25" s="43">
        <v>43225.572709500004</v>
      </c>
      <c r="G25" s="42">
        <v>31200.580005219999</v>
      </c>
      <c r="H25" s="40">
        <v>30822.280975310001</v>
      </c>
    </row>
    <row r="26" spans="1:8" ht="15.95" customHeight="1" x14ac:dyDescent="0.2">
      <c r="A26" s="38" t="s">
        <v>12</v>
      </c>
      <c r="B26" s="40">
        <v>-7777.2482192300013</v>
      </c>
      <c r="C26" s="40">
        <v>3464.7249465899949</v>
      </c>
      <c r="D26" s="40">
        <v>20299.594923180008</v>
      </c>
      <c r="E26" s="40">
        <v>174.4</v>
      </c>
      <c r="F26" s="41">
        <v>260.3</v>
      </c>
      <c r="G26" s="40">
        <v>-1010.6264826399984</v>
      </c>
      <c r="H26" s="40">
        <v>-3905.7858471999989</v>
      </c>
    </row>
    <row r="27" spans="1:8" ht="15.95" customHeight="1" x14ac:dyDescent="0.2">
      <c r="A27" s="63" t="s">
        <v>49</v>
      </c>
      <c r="B27" s="62"/>
      <c r="C27" s="62"/>
      <c r="D27" s="62"/>
      <c r="E27" s="62"/>
      <c r="F27" s="62"/>
      <c r="G27" s="62"/>
      <c r="H27" s="62"/>
    </row>
    <row r="28" spans="1:8" ht="15.95" customHeight="1" x14ac:dyDescent="0.2">
      <c r="A28" s="60" t="s">
        <v>50</v>
      </c>
      <c r="B28" s="58">
        <v>10855.239137629998</v>
      </c>
      <c r="C28" s="58">
        <v>24193.486789120001</v>
      </c>
      <c r="D28" s="58">
        <v>39558.824467260005</v>
      </c>
      <c r="E28" s="58">
        <v>21387.916735909999</v>
      </c>
      <c r="F28" s="59">
        <v>18747.265368749999</v>
      </c>
      <c r="G28" s="58">
        <v>14121.20593312</v>
      </c>
      <c r="H28" s="58">
        <v>14288.807176939998</v>
      </c>
    </row>
    <row r="29" spans="1:8" ht="15.95" customHeight="1" x14ac:dyDescent="0.2">
      <c r="A29" s="61" t="s">
        <v>11</v>
      </c>
      <c r="B29" s="58">
        <v>0.82022438999999991</v>
      </c>
      <c r="C29" s="58">
        <v>3.9894746099999998</v>
      </c>
      <c r="D29" s="58">
        <v>1.2511508099999999</v>
      </c>
      <c r="E29" s="58">
        <v>1.4090339600000001</v>
      </c>
      <c r="F29" s="59">
        <v>0.64232479999999992</v>
      </c>
      <c r="G29" s="58">
        <v>0.49630194</v>
      </c>
      <c r="H29" s="58">
        <v>0.66625188999999996</v>
      </c>
    </row>
    <row r="30" spans="1:8" ht="15.95" customHeight="1" x14ac:dyDescent="0.2">
      <c r="A30" s="61" t="s">
        <v>12</v>
      </c>
      <c r="B30" s="58">
        <v>10854.418913239999</v>
      </c>
      <c r="C30" s="58">
        <v>24189.497314510001</v>
      </c>
      <c r="D30" s="58">
        <v>39557.573316450005</v>
      </c>
      <c r="E30" s="58">
        <v>21386.507701949999</v>
      </c>
      <c r="F30" s="59">
        <v>18746.62304395</v>
      </c>
      <c r="G30" s="58">
        <v>14120.70963118</v>
      </c>
      <c r="H30" s="58">
        <v>14288.140925049998</v>
      </c>
    </row>
    <row r="31" spans="1:8" ht="14.25" customHeight="1" x14ac:dyDescent="0.2">
      <c r="A31" s="48" t="s">
        <v>14</v>
      </c>
      <c r="B31" s="40"/>
      <c r="C31" s="40"/>
      <c r="D31" s="40"/>
      <c r="E31" s="40"/>
      <c r="F31" s="41"/>
      <c r="G31" s="40"/>
      <c r="H31" s="40"/>
    </row>
    <row r="32" spans="1:8" ht="15.95" customHeight="1" x14ac:dyDescent="0.2">
      <c r="A32" s="55" t="s">
        <v>18</v>
      </c>
      <c r="B32" s="55"/>
      <c r="C32" s="55"/>
      <c r="D32" s="55"/>
      <c r="E32" s="55"/>
      <c r="F32" s="55"/>
      <c r="G32" s="55"/>
      <c r="H32" s="55"/>
    </row>
    <row r="33" spans="1:8" ht="15.95" customHeight="1" x14ac:dyDescent="0.2">
      <c r="A33" s="49" t="s">
        <v>10</v>
      </c>
      <c r="B33" s="40">
        <v>4409.1582268399998</v>
      </c>
      <c r="C33" s="40">
        <v>11406.784319040002</v>
      </c>
      <c r="D33" s="40">
        <v>25312.218866630003</v>
      </c>
      <c r="E33" s="40">
        <v>10053.9881504</v>
      </c>
      <c r="F33" s="41">
        <v>8478.2811012799993</v>
      </c>
      <c r="G33" s="40">
        <v>6476.0372897599991</v>
      </c>
      <c r="H33" s="40">
        <v>6684.4319294299994</v>
      </c>
    </row>
    <row r="34" spans="1:8" ht="15.95" customHeight="1" x14ac:dyDescent="0.2">
      <c r="A34" s="49" t="s">
        <v>11</v>
      </c>
      <c r="B34" s="40">
        <v>0.57871662999999995</v>
      </c>
      <c r="C34" s="40">
        <v>0.47388558000000003</v>
      </c>
      <c r="D34" s="40">
        <v>0.68243962000000002</v>
      </c>
      <c r="E34" s="40">
        <v>1.0506395500000001</v>
      </c>
      <c r="F34" s="41">
        <v>0.41586111999999997</v>
      </c>
      <c r="G34" s="40">
        <v>0.30776377999999999</v>
      </c>
      <c r="H34" s="40">
        <v>0.43289965999999996</v>
      </c>
    </row>
    <row r="35" spans="1:8" ht="15.95" customHeight="1" x14ac:dyDescent="0.2">
      <c r="A35" s="49" t="s">
        <v>12</v>
      </c>
      <c r="B35" s="40">
        <v>4408.5795102100001</v>
      </c>
      <c r="C35" s="40">
        <v>11406.310433460001</v>
      </c>
      <c r="D35" s="40">
        <v>25311.536427010004</v>
      </c>
      <c r="E35" s="40">
        <v>10052.937510850001</v>
      </c>
      <c r="F35" s="41">
        <v>8477.8652401599993</v>
      </c>
      <c r="G35" s="40">
        <v>6475.7295259799994</v>
      </c>
      <c r="H35" s="40">
        <v>6683.9990297699997</v>
      </c>
    </row>
    <row r="36" spans="1:8" ht="15.95" customHeight="1" x14ac:dyDescent="0.2">
      <c r="A36" s="55" t="s">
        <v>19</v>
      </c>
      <c r="B36" s="55"/>
      <c r="C36" s="55"/>
      <c r="D36" s="55"/>
      <c r="E36" s="55"/>
      <c r="F36" s="55"/>
      <c r="G36" s="55"/>
      <c r="H36" s="55"/>
    </row>
    <row r="37" spans="1:8" ht="15.95" customHeight="1" x14ac:dyDescent="0.2">
      <c r="A37" s="49" t="s">
        <v>10</v>
      </c>
      <c r="B37" s="40">
        <v>5296.7261215600001</v>
      </c>
      <c r="C37" s="40">
        <v>10345.86399998</v>
      </c>
      <c r="D37" s="40">
        <v>12022.32903443</v>
      </c>
      <c r="E37" s="40">
        <v>10429.864771620001</v>
      </c>
      <c r="F37" s="41">
        <v>9160.6359157999996</v>
      </c>
      <c r="G37" s="40">
        <v>6934.8938350600001</v>
      </c>
      <c r="H37" s="40">
        <v>6187.5914475799991</v>
      </c>
    </row>
    <row r="38" spans="1:8" ht="15.95" customHeight="1" x14ac:dyDescent="0.2">
      <c r="A38" s="49" t="s">
        <v>11</v>
      </c>
      <c r="B38" s="40">
        <v>0.19845326999999999</v>
      </c>
      <c r="C38" s="40">
        <v>3.3548408799999998</v>
      </c>
      <c r="D38" s="40">
        <v>0.30089109000000003</v>
      </c>
      <c r="E38" s="40">
        <v>0.13101593</v>
      </c>
      <c r="F38" s="41">
        <v>0.10222252</v>
      </c>
      <c r="G38" s="40">
        <v>0.10295313</v>
      </c>
      <c r="H38" s="40">
        <v>0.19978180000000001</v>
      </c>
    </row>
    <row r="39" spans="1:8" ht="15.95" customHeight="1" x14ac:dyDescent="0.2">
      <c r="A39" s="49" t="s">
        <v>12</v>
      </c>
      <c r="B39" s="40">
        <v>5296.5276682900003</v>
      </c>
      <c r="C39" s="40">
        <v>10342.5091591</v>
      </c>
      <c r="D39" s="40">
        <v>12022.02814334</v>
      </c>
      <c r="E39" s="40">
        <v>10429.733755690002</v>
      </c>
      <c r="F39" s="41">
        <v>9160.5336932800001</v>
      </c>
      <c r="G39" s="40">
        <v>6934.7908819300001</v>
      </c>
      <c r="H39" s="40">
        <v>6187.3916657799991</v>
      </c>
    </row>
    <row r="40" spans="1:8" ht="15.95" customHeight="1" x14ac:dyDescent="0.2">
      <c r="A40" s="55" t="s">
        <v>20</v>
      </c>
      <c r="B40" s="55"/>
      <c r="C40" s="55"/>
      <c r="D40" s="55"/>
      <c r="E40" s="55"/>
      <c r="F40" s="55"/>
      <c r="G40" s="55"/>
      <c r="H40" s="55"/>
    </row>
    <row r="41" spans="1:8" ht="15.95" customHeight="1" x14ac:dyDescent="0.2">
      <c r="A41" s="49" t="s">
        <v>10</v>
      </c>
      <c r="B41" s="40">
        <v>1149.3547892300001</v>
      </c>
      <c r="C41" s="40">
        <v>2440.8384701</v>
      </c>
      <c r="D41" s="40">
        <v>2224.2765661999997</v>
      </c>
      <c r="E41" s="40">
        <v>904.06381389000001</v>
      </c>
      <c r="F41" s="41">
        <v>1108.3483516700001</v>
      </c>
      <c r="G41" s="40">
        <v>710.27480830000002</v>
      </c>
      <c r="H41" s="40">
        <v>1416.7837999299998</v>
      </c>
    </row>
    <row r="42" spans="1:8" ht="15.95" customHeight="1" x14ac:dyDescent="0.2">
      <c r="A42" s="49" t="s">
        <v>11</v>
      </c>
      <c r="B42" s="40">
        <v>4.3054490000000001E-2</v>
      </c>
      <c r="C42" s="40">
        <v>0.16074815000000001</v>
      </c>
      <c r="D42" s="40">
        <v>0.26782009999999995</v>
      </c>
      <c r="E42" s="40">
        <v>0.22737848000000002</v>
      </c>
      <c r="F42" s="41">
        <v>0.12424116</v>
      </c>
      <c r="G42" s="40">
        <v>8.558503000000002E-2</v>
      </c>
      <c r="H42" s="40">
        <v>3.3570429999999998E-2</v>
      </c>
    </row>
    <row r="43" spans="1:8" ht="16.5" customHeight="1" x14ac:dyDescent="0.2">
      <c r="A43" s="49" t="s">
        <v>12</v>
      </c>
      <c r="B43" s="40">
        <v>1149.31173474</v>
      </c>
      <c r="C43" s="40">
        <v>2440.67772195</v>
      </c>
      <c r="D43" s="40">
        <v>2224.0087460999998</v>
      </c>
      <c r="E43" s="40">
        <v>903.83643541000004</v>
      </c>
      <c r="F43" s="41">
        <v>1108.2241105099999</v>
      </c>
      <c r="G43" s="40">
        <v>710.18922327000007</v>
      </c>
      <c r="H43" s="40">
        <v>1416.7502294999997</v>
      </c>
    </row>
    <row r="44" spans="1:8" ht="12.75" customHeight="1" x14ac:dyDescent="0.2">
      <c r="A44" s="71" t="s">
        <v>21</v>
      </c>
      <c r="B44" s="72"/>
    </row>
    <row r="45" spans="1:8" x14ac:dyDescent="0.2">
      <c r="A45" s="1" t="s">
        <v>22</v>
      </c>
      <c r="B45" s="1"/>
      <c r="C45" s="1"/>
      <c r="D45" s="1"/>
      <c r="E45" s="1"/>
      <c r="F45" s="1"/>
      <c r="G45" s="1"/>
      <c r="H45" s="1"/>
    </row>
    <row r="46" spans="1:8" x14ac:dyDescent="0.2">
      <c r="A46" s="44" t="s">
        <v>52</v>
      </c>
      <c r="B46" s="1"/>
      <c r="C46" s="1"/>
      <c r="D46" s="1"/>
      <c r="E46" s="1"/>
      <c r="F46" s="1"/>
      <c r="G46" s="1"/>
      <c r="H46" s="1"/>
    </row>
    <row r="47" spans="1:8" x14ac:dyDescent="0.2">
      <c r="A47" s="1" t="s">
        <v>53</v>
      </c>
      <c r="B47" s="1"/>
      <c r="C47" s="1"/>
      <c r="D47" s="1"/>
      <c r="E47" s="1"/>
      <c r="F47" s="1"/>
      <c r="G47" s="1"/>
      <c r="H47" s="1"/>
    </row>
    <row r="48" spans="1:8" ht="24" customHeight="1" x14ac:dyDescent="0.2">
      <c r="A48" s="70" t="s">
        <v>51</v>
      </c>
      <c r="B48" s="70"/>
      <c r="C48" s="70"/>
      <c r="D48" s="70"/>
      <c r="E48" s="70"/>
      <c r="F48" s="70"/>
      <c r="G48" s="70"/>
      <c r="H48" s="70"/>
    </row>
  </sheetData>
  <mergeCells count="5">
    <mergeCell ref="A48:H48"/>
    <mergeCell ref="A44:B44"/>
    <mergeCell ref="A1:H1"/>
    <mergeCell ref="A3:H3"/>
    <mergeCell ref="A2:H2"/>
  </mergeCells>
  <phoneticPr fontId="3" type="noConversion"/>
  <pageMargins left="0.59055118110236227" right="0.39370078740157483" top="0.74803149606299213" bottom="0.35433070866141736" header="0.51181102362204722" footer="0.51181102362204722"/>
  <pageSetup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B22C8-0CAD-48BA-AF63-5C5D1630ED4C}">
  <dimension ref="A1:S31"/>
  <sheetViews>
    <sheetView zoomScale="90" zoomScaleNormal="90" workbookViewId="0">
      <selection activeCell="M22" sqref="M22"/>
    </sheetView>
  </sheetViews>
  <sheetFormatPr defaultRowHeight="15.75" x14ac:dyDescent="0.25"/>
  <cols>
    <col min="1" max="1" width="9.140625" style="4"/>
    <col min="2" max="7" width="14.7109375" style="4" customWidth="1"/>
    <col min="8" max="10" width="15.7109375" style="4" customWidth="1"/>
    <col min="11" max="11" width="16.140625" style="4" customWidth="1"/>
    <col min="12" max="12" width="15.7109375" style="4" customWidth="1"/>
    <col min="13" max="13" width="15.85546875" style="4" customWidth="1"/>
    <col min="14" max="14" width="11.85546875" style="4" customWidth="1"/>
    <col min="15" max="15" width="11" style="4" customWidth="1"/>
    <col min="16" max="16" width="10.28515625" style="4" customWidth="1"/>
    <col min="17" max="18" width="11.42578125" style="4" customWidth="1"/>
    <col min="19" max="19" width="10.7109375" style="3" customWidth="1"/>
    <col min="20" max="16384" width="9.140625" style="4"/>
  </cols>
  <sheetData>
    <row r="1" spans="1:19" ht="22.5" customHeight="1" x14ac:dyDescent="0.25">
      <c r="A1" s="77" t="s">
        <v>23</v>
      </c>
      <c r="B1" s="78" t="s">
        <v>9</v>
      </c>
      <c r="C1" s="78"/>
      <c r="D1" s="79"/>
      <c r="E1" s="77" t="s">
        <v>17</v>
      </c>
      <c r="F1" s="78"/>
      <c r="G1" s="79"/>
      <c r="H1" s="77" t="s">
        <v>24</v>
      </c>
      <c r="I1" s="78"/>
      <c r="J1" s="79"/>
      <c r="K1" s="77" t="s">
        <v>25</v>
      </c>
      <c r="L1" s="78"/>
      <c r="M1" s="79"/>
      <c r="N1" s="77" t="s">
        <v>26</v>
      </c>
      <c r="O1" s="78"/>
      <c r="P1" s="79"/>
      <c r="Q1" s="77" t="s">
        <v>27</v>
      </c>
      <c r="R1" s="78"/>
      <c r="S1" s="79"/>
    </row>
    <row r="2" spans="1:19" x14ac:dyDescent="0.25">
      <c r="A2" s="80"/>
      <c r="B2" s="22" t="s">
        <v>10</v>
      </c>
      <c r="C2" s="22" t="s">
        <v>11</v>
      </c>
      <c r="D2" s="23" t="s">
        <v>12</v>
      </c>
      <c r="E2" s="21" t="s">
        <v>10</v>
      </c>
      <c r="F2" s="22" t="s">
        <v>11</v>
      </c>
      <c r="G2" s="23" t="s">
        <v>12</v>
      </c>
      <c r="H2" s="21" t="s">
        <v>10</v>
      </c>
      <c r="I2" s="22" t="s">
        <v>11</v>
      </c>
      <c r="J2" s="23" t="s">
        <v>12</v>
      </c>
      <c r="K2" s="21" t="s">
        <v>10</v>
      </c>
      <c r="L2" s="22" t="s">
        <v>11</v>
      </c>
      <c r="M2" s="23" t="s">
        <v>12</v>
      </c>
      <c r="N2" s="21" t="s">
        <v>28</v>
      </c>
      <c r="O2" s="22" t="s">
        <v>11</v>
      </c>
      <c r="P2" s="23" t="s">
        <v>12</v>
      </c>
      <c r="Q2" s="21" t="s">
        <v>10</v>
      </c>
      <c r="R2" s="22" t="s">
        <v>11</v>
      </c>
      <c r="S2" s="23" t="s">
        <v>12</v>
      </c>
    </row>
    <row r="3" spans="1:19" x14ac:dyDescent="0.25">
      <c r="A3" s="5">
        <v>2003</v>
      </c>
      <c r="B3" s="6">
        <v>32600.3</v>
      </c>
      <c r="C3" s="6">
        <v>24501.4</v>
      </c>
      <c r="D3" s="7">
        <v>8098.9</v>
      </c>
      <c r="E3" s="8">
        <v>10864.9</v>
      </c>
      <c r="F3" s="6">
        <v>17835.900000000001</v>
      </c>
      <c r="G3" s="7">
        <v>-6971</v>
      </c>
      <c r="H3" s="8">
        <v>32505.599999999999</v>
      </c>
      <c r="I3" s="6">
        <v>24432.400000000001</v>
      </c>
      <c r="J3" s="7">
        <v>8073.2</v>
      </c>
      <c r="K3" s="8">
        <v>21640.7</v>
      </c>
      <c r="L3" s="6">
        <v>6596.5</v>
      </c>
      <c r="M3" s="7">
        <v>15044.2</v>
      </c>
      <c r="N3" s="8">
        <v>94.7</v>
      </c>
      <c r="O3" s="6">
        <v>69</v>
      </c>
      <c r="P3" s="7">
        <v>25.7</v>
      </c>
      <c r="Q3" s="8">
        <v>21735.4</v>
      </c>
      <c r="R3" s="6">
        <v>6665.5</v>
      </c>
      <c r="S3" s="7">
        <v>15069.9</v>
      </c>
    </row>
    <row r="4" spans="1:19" x14ac:dyDescent="0.25">
      <c r="A4" s="5">
        <v>2004</v>
      </c>
      <c r="B4" s="6">
        <v>41049.199999999997</v>
      </c>
      <c r="C4" s="6">
        <v>30673.200000000001</v>
      </c>
      <c r="D4" s="7">
        <v>10376</v>
      </c>
      <c r="E4" s="8">
        <v>16335</v>
      </c>
      <c r="F4" s="6">
        <v>23263.5</v>
      </c>
      <c r="G4" s="7">
        <v>-6928.5</v>
      </c>
      <c r="H4" s="8">
        <v>41049.199999999997</v>
      </c>
      <c r="I4" s="6">
        <v>30609.1</v>
      </c>
      <c r="J4" s="7">
        <v>10440.1</v>
      </c>
      <c r="K4" s="8">
        <v>24714.2</v>
      </c>
      <c r="L4" s="6">
        <v>7345.6</v>
      </c>
      <c r="M4" s="7">
        <v>17368.599999999999</v>
      </c>
      <c r="N4" s="8">
        <v>0</v>
      </c>
      <c r="O4" s="6">
        <v>64.099999999999994</v>
      </c>
      <c r="P4" s="7">
        <v>-64.099999999999994</v>
      </c>
      <c r="Q4" s="8">
        <v>24714.2</v>
      </c>
      <c r="R4" s="6">
        <v>7409.7</v>
      </c>
      <c r="S4" s="7">
        <v>17304.5</v>
      </c>
    </row>
    <row r="5" spans="1:19" x14ac:dyDescent="0.25">
      <c r="A5" s="5">
        <v>2005</v>
      </c>
      <c r="B5" s="9">
        <v>62629.9</v>
      </c>
      <c r="C5" s="9">
        <v>35887.9</v>
      </c>
      <c r="D5" s="10">
        <v>26742</v>
      </c>
      <c r="E5" s="8">
        <v>19133.8</v>
      </c>
      <c r="F5" s="6">
        <v>23404.5</v>
      </c>
      <c r="G5" s="7">
        <v>-4270.7</v>
      </c>
      <c r="H5" s="8">
        <v>62079.4</v>
      </c>
      <c r="I5" s="6">
        <v>35781.1</v>
      </c>
      <c r="J5" s="7">
        <v>26298.3</v>
      </c>
      <c r="K5" s="8">
        <v>42945.599999999999</v>
      </c>
      <c r="L5" s="6">
        <v>12376.6</v>
      </c>
      <c r="M5" s="7">
        <v>30569</v>
      </c>
      <c r="N5" s="8">
        <v>550.5</v>
      </c>
      <c r="O5" s="6">
        <v>106.8</v>
      </c>
      <c r="P5" s="7">
        <v>443.7</v>
      </c>
      <c r="Q5" s="8">
        <v>43496.1</v>
      </c>
      <c r="R5" s="6">
        <v>12483.4</v>
      </c>
      <c r="S5" s="7">
        <v>31012.7</v>
      </c>
    </row>
    <row r="6" spans="1:19" x14ac:dyDescent="0.25">
      <c r="A6" s="11">
        <v>2006</v>
      </c>
      <c r="B6" s="12">
        <v>88469.8</v>
      </c>
      <c r="C6" s="12">
        <v>40892.199999999997</v>
      </c>
      <c r="D6" s="13">
        <v>47577.599999999999</v>
      </c>
      <c r="E6" s="14">
        <v>20830</v>
      </c>
      <c r="F6" s="15">
        <v>26562.5</v>
      </c>
      <c r="G6" s="16">
        <v>-5732.5</v>
      </c>
      <c r="H6" s="14">
        <v>88469.8</v>
      </c>
      <c r="I6" s="15">
        <v>40768.699999999997</v>
      </c>
      <c r="J6" s="17">
        <v>47701.1</v>
      </c>
      <c r="K6" s="14">
        <v>67639.8</v>
      </c>
      <c r="L6" s="15">
        <v>14206.2</v>
      </c>
      <c r="M6" s="17">
        <v>53433.599999999999</v>
      </c>
      <c r="N6" s="18">
        <v>0</v>
      </c>
      <c r="O6" s="19">
        <v>123.5</v>
      </c>
      <c r="P6" s="20">
        <v>-123.5</v>
      </c>
      <c r="Q6" s="18">
        <v>67639.8</v>
      </c>
      <c r="R6" s="19">
        <v>14329.7</v>
      </c>
      <c r="S6" s="20">
        <v>53310.1</v>
      </c>
    </row>
    <row r="7" spans="1:19" x14ac:dyDescent="0.25">
      <c r="A7" s="11">
        <v>2007</v>
      </c>
      <c r="B7" s="12">
        <v>83267.399999999994</v>
      </c>
      <c r="C7" s="12">
        <v>48431.7</v>
      </c>
      <c r="D7" s="13">
        <f>B7-C7</f>
        <v>34835.699999999997</v>
      </c>
      <c r="E7" s="14">
        <v>27494.799999999999</v>
      </c>
      <c r="F7" s="15">
        <v>32205.1</v>
      </c>
      <c r="G7" s="16">
        <v>-4710.3</v>
      </c>
      <c r="H7" s="14">
        <v>83267.399999999994</v>
      </c>
      <c r="I7" s="15">
        <v>48253.8</v>
      </c>
      <c r="J7" s="17">
        <v>35013.599999999999</v>
      </c>
      <c r="K7" s="14">
        <v>55772.6</v>
      </c>
      <c r="L7" s="15">
        <v>16048.7</v>
      </c>
      <c r="M7" s="17">
        <v>39723.9</v>
      </c>
      <c r="N7" s="18">
        <v>0</v>
      </c>
      <c r="O7" s="19">
        <v>177.9</v>
      </c>
      <c r="P7" s="20">
        <v>-177.9</v>
      </c>
      <c r="Q7" s="18">
        <v>55772.6</v>
      </c>
      <c r="R7" s="19">
        <v>16226.6</v>
      </c>
      <c r="S7" s="20">
        <v>39546</v>
      </c>
    </row>
    <row r="8" spans="1:19" x14ac:dyDescent="0.25">
      <c r="A8" s="11" t="s">
        <v>29</v>
      </c>
      <c r="B8" s="12">
        <v>116662</v>
      </c>
      <c r="C8" s="12">
        <v>59914.8</v>
      </c>
      <c r="D8" s="13">
        <v>56747.199999999997</v>
      </c>
      <c r="E8" s="14">
        <v>34915.599999999999</v>
      </c>
      <c r="F8" s="15">
        <v>39017.1</v>
      </c>
      <c r="G8" s="16">
        <v>-4101.5</v>
      </c>
      <c r="H8" s="14">
        <v>116662</v>
      </c>
      <c r="I8" s="15">
        <v>59768.5</v>
      </c>
      <c r="J8" s="17">
        <v>56893.5</v>
      </c>
      <c r="K8" s="14">
        <v>77522.5</v>
      </c>
      <c r="L8" s="15">
        <v>20751.400000000001</v>
      </c>
      <c r="M8" s="17">
        <v>56771</v>
      </c>
      <c r="N8" s="18">
        <v>0</v>
      </c>
      <c r="O8" s="19">
        <v>146.30000000000001</v>
      </c>
      <c r="P8" s="20">
        <v>-146.30000000000001</v>
      </c>
      <c r="Q8" s="18">
        <v>77522.5</v>
      </c>
      <c r="R8" s="19" t="s">
        <v>30</v>
      </c>
      <c r="S8" s="20">
        <v>56624.800000000003</v>
      </c>
    </row>
    <row r="9" spans="1:19" x14ac:dyDescent="0.25">
      <c r="A9" s="11" t="s">
        <v>31</v>
      </c>
      <c r="B9" s="12">
        <v>58091.9</v>
      </c>
      <c r="C9" s="12">
        <v>43973.3</v>
      </c>
      <c r="D9" s="13">
        <v>14118.6</v>
      </c>
      <c r="E9" s="14">
        <v>13963.5</v>
      </c>
      <c r="F9" s="15">
        <v>29490.799999999999</v>
      </c>
      <c r="G9" s="16">
        <v>-15527.3</v>
      </c>
      <c r="H9" s="14">
        <v>58091.9</v>
      </c>
      <c r="I9" s="15">
        <v>43973.3</v>
      </c>
      <c r="J9" s="17">
        <v>14118.6</v>
      </c>
      <c r="K9" s="14">
        <v>44128.4</v>
      </c>
      <c r="L9" s="15">
        <v>14415.1</v>
      </c>
      <c r="M9" s="17">
        <v>29713.4</v>
      </c>
      <c r="N9" s="18">
        <v>0</v>
      </c>
      <c r="O9" s="19">
        <v>0</v>
      </c>
      <c r="P9" s="20">
        <v>0</v>
      </c>
      <c r="Q9" s="18">
        <v>44128.4</v>
      </c>
      <c r="R9" s="19">
        <v>14415.1</v>
      </c>
      <c r="S9" s="20">
        <v>29713.4</v>
      </c>
    </row>
    <row r="14" spans="1:19" x14ac:dyDescent="0.25">
      <c r="A14" s="25" t="s">
        <v>32</v>
      </c>
      <c r="B14" s="81" t="s">
        <v>33</v>
      </c>
      <c r="C14" s="81"/>
      <c r="D14" s="81" t="s">
        <v>34</v>
      </c>
      <c r="E14" s="81"/>
      <c r="F14" s="81" t="s">
        <v>35</v>
      </c>
      <c r="G14" s="81"/>
      <c r="H14" s="82" t="s">
        <v>36</v>
      </c>
      <c r="I14" s="83"/>
      <c r="J14" s="84" t="s">
        <v>37</v>
      </c>
      <c r="K14" s="84"/>
      <c r="L14" s="76" t="s">
        <v>38</v>
      </c>
      <c r="M14" s="76"/>
    </row>
    <row r="15" spans="1:19" x14ac:dyDescent="0.25">
      <c r="A15" s="25" t="s">
        <v>39</v>
      </c>
      <c r="B15" s="27" t="s">
        <v>11</v>
      </c>
      <c r="C15" s="28" t="s">
        <v>40</v>
      </c>
      <c r="D15" s="28" t="s">
        <v>11</v>
      </c>
      <c r="E15" s="28" t="s">
        <v>40</v>
      </c>
      <c r="F15" s="28" t="s">
        <v>11</v>
      </c>
      <c r="G15" s="27" t="s">
        <v>40</v>
      </c>
      <c r="H15" s="29" t="s">
        <v>11</v>
      </c>
      <c r="I15" s="30" t="s">
        <v>40</v>
      </c>
      <c r="J15" s="31" t="s">
        <v>11</v>
      </c>
      <c r="K15" s="32" t="s">
        <v>40</v>
      </c>
      <c r="L15" s="36" t="s">
        <v>11</v>
      </c>
      <c r="M15" s="37" t="s">
        <v>40</v>
      </c>
    </row>
    <row r="16" spans="1:19" x14ac:dyDescent="0.25">
      <c r="A16" s="25" t="s">
        <v>41</v>
      </c>
      <c r="B16" s="24">
        <v>190555281.88</v>
      </c>
      <c r="C16" s="24">
        <v>2309956561.3499999</v>
      </c>
      <c r="D16" s="24">
        <v>74563286348.639999</v>
      </c>
      <c r="E16" s="24">
        <v>82711093301.360001</v>
      </c>
      <c r="F16" s="24">
        <v>31202253417.91</v>
      </c>
      <c r="G16" s="24">
        <v>42218170324.230003</v>
      </c>
      <c r="H16" s="26">
        <f>D16-F16</f>
        <v>43361032930.729996</v>
      </c>
      <c r="I16" s="26">
        <f>E16-G16</f>
        <v>40492922977.129997</v>
      </c>
      <c r="J16" s="33">
        <f t="shared" ref="J16:K21" si="0">D16-B16</f>
        <v>74372731066.759995</v>
      </c>
      <c r="K16" s="33">
        <f t="shared" si="0"/>
        <v>80401136740.009995</v>
      </c>
      <c r="L16" s="35">
        <f t="shared" ref="L16:M21" si="1">F16-B16</f>
        <v>31011698136.029999</v>
      </c>
      <c r="M16" s="35">
        <f t="shared" si="1"/>
        <v>39908213762.880005</v>
      </c>
      <c r="N16" s="34"/>
    </row>
    <row r="17" spans="1:14" x14ac:dyDescent="0.25">
      <c r="A17" s="25" t="s">
        <v>42</v>
      </c>
      <c r="B17" s="24">
        <v>112736915.59</v>
      </c>
      <c r="C17" s="24">
        <v>793419638.54999995</v>
      </c>
      <c r="D17" s="24">
        <v>81021477713.289993</v>
      </c>
      <c r="E17" s="24">
        <v>120226778093.66</v>
      </c>
      <c r="F17" s="24">
        <v>41387805440.370003</v>
      </c>
      <c r="G17" s="24">
        <v>71545416943.490005</v>
      </c>
      <c r="H17" s="26">
        <f t="shared" ref="H17:I21" si="2">D17-F17</f>
        <v>39633672272.919991</v>
      </c>
      <c r="I17" s="26">
        <f t="shared" si="2"/>
        <v>48681361150.169998</v>
      </c>
      <c r="J17" s="33">
        <f t="shared" si="0"/>
        <v>80908740797.699997</v>
      </c>
      <c r="K17" s="33">
        <f t="shared" si="0"/>
        <v>119433358455.11</v>
      </c>
      <c r="L17" s="35">
        <f t="shared" si="1"/>
        <v>41275068524.780006</v>
      </c>
      <c r="M17" s="35">
        <f t="shared" si="1"/>
        <v>70751997304.940002</v>
      </c>
      <c r="N17" s="34"/>
    </row>
    <row r="18" spans="1:14" x14ac:dyDescent="0.25">
      <c r="A18" s="25" t="s">
        <v>43</v>
      </c>
      <c r="B18" s="24">
        <v>2503239546.5</v>
      </c>
      <c r="C18" s="24">
        <v>327822368.05000001</v>
      </c>
      <c r="D18" s="24">
        <v>72024591280.940002</v>
      </c>
      <c r="E18" s="24">
        <v>93057839643.649002</v>
      </c>
      <c r="F18" s="24">
        <v>31255744234.48</v>
      </c>
      <c r="G18" s="24">
        <v>51805708750.18</v>
      </c>
      <c r="H18" s="26">
        <f t="shared" si="2"/>
        <v>40768847046.460007</v>
      </c>
      <c r="I18" s="26">
        <f t="shared" si="2"/>
        <v>41252130893.469002</v>
      </c>
      <c r="J18" s="33">
        <f t="shared" si="0"/>
        <v>69521351734.440002</v>
      </c>
      <c r="K18" s="33">
        <f t="shared" si="0"/>
        <v>92730017275.598999</v>
      </c>
      <c r="L18" s="35">
        <f t="shared" si="1"/>
        <v>28752504687.98</v>
      </c>
      <c r="M18" s="35">
        <f t="shared" si="1"/>
        <v>51477886382.129997</v>
      </c>
      <c r="N18" s="34"/>
    </row>
    <row r="19" spans="1:14" x14ac:dyDescent="0.25">
      <c r="A19" s="25" t="s">
        <v>44</v>
      </c>
      <c r="B19" s="24">
        <v>824966310.88999999</v>
      </c>
      <c r="C19" s="24">
        <v>139128240.69999999</v>
      </c>
      <c r="D19" s="24">
        <v>58883269420.599998</v>
      </c>
      <c r="E19" s="24">
        <v>68542183454.510002</v>
      </c>
      <c r="F19" s="24">
        <v>16775569302.030001</v>
      </c>
      <c r="G19" s="24">
        <v>29956078006.880001</v>
      </c>
      <c r="H19" s="26">
        <f t="shared" si="2"/>
        <v>42107700118.57</v>
      </c>
      <c r="I19" s="26">
        <f t="shared" si="2"/>
        <v>38586105447.630005</v>
      </c>
      <c r="J19" s="33">
        <f t="shared" si="0"/>
        <v>58058303109.709999</v>
      </c>
      <c r="K19" s="33">
        <f t="shared" si="0"/>
        <v>68403055213.810005</v>
      </c>
      <c r="L19" s="35">
        <f t="shared" si="1"/>
        <v>15950602991.140001</v>
      </c>
      <c r="M19" s="35">
        <f t="shared" si="1"/>
        <v>29816949766.18</v>
      </c>
      <c r="N19" s="34"/>
    </row>
    <row r="20" spans="1:14" x14ac:dyDescent="0.25">
      <c r="A20" s="25" t="s">
        <v>45</v>
      </c>
      <c r="B20" s="24">
        <v>113147</v>
      </c>
      <c r="C20" s="24">
        <v>0</v>
      </c>
      <c r="D20" s="24">
        <v>53635073096.800003</v>
      </c>
      <c r="E20" s="24">
        <v>50906582626.720001</v>
      </c>
      <c r="F20" s="24">
        <v>13658761691.120001</v>
      </c>
      <c r="G20" s="24">
        <v>16907812058.549999</v>
      </c>
      <c r="H20" s="26">
        <f t="shared" si="2"/>
        <v>39976311405.68</v>
      </c>
      <c r="I20" s="26">
        <f t="shared" si="2"/>
        <v>33998770568.170002</v>
      </c>
      <c r="J20" s="33">
        <f t="shared" si="0"/>
        <v>53634959949.800003</v>
      </c>
      <c r="K20" s="33">
        <f t="shared" si="0"/>
        <v>50906582626.720001</v>
      </c>
      <c r="L20" s="35">
        <f t="shared" si="1"/>
        <v>13658648544.120001</v>
      </c>
      <c r="M20" s="35">
        <f t="shared" si="1"/>
        <v>16907812058.549999</v>
      </c>
      <c r="N20" s="34"/>
    </row>
    <row r="21" spans="1:14" x14ac:dyDescent="0.25">
      <c r="A21" s="25" t="s">
        <v>46</v>
      </c>
      <c r="B21" s="24">
        <v>0</v>
      </c>
      <c r="C21" s="24">
        <v>9300</v>
      </c>
      <c r="D21" s="24">
        <v>46843276533.339996</v>
      </c>
      <c r="E21" s="24">
        <v>62054407082.760002</v>
      </c>
      <c r="F21" s="24">
        <v>11078177415.35</v>
      </c>
      <c r="G21" s="24">
        <v>27958993401.57</v>
      </c>
      <c r="H21" s="26">
        <f t="shared" si="2"/>
        <v>35765099117.989998</v>
      </c>
      <c r="I21" s="26">
        <f t="shared" si="2"/>
        <v>34095413681.190002</v>
      </c>
      <c r="J21" s="33">
        <f t="shared" si="0"/>
        <v>46843276533.339996</v>
      </c>
      <c r="K21" s="33">
        <f t="shared" si="0"/>
        <v>62054397782.760002</v>
      </c>
      <c r="L21" s="35">
        <f t="shared" si="1"/>
        <v>11078177415.35</v>
      </c>
      <c r="M21" s="35">
        <f t="shared" si="1"/>
        <v>27958984101.57</v>
      </c>
      <c r="N21" s="34"/>
    </row>
    <row r="22" spans="1:14" x14ac:dyDescent="0.25">
      <c r="J22" s="34"/>
      <c r="K22" s="34"/>
      <c r="L22" s="34"/>
      <c r="M22" s="34"/>
      <c r="N22" s="34"/>
    </row>
    <row r="23" spans="1:14" x14ac:dyDescent="0.25">
      <c r="J23" s="34"/>
      <c r="K23" s="34"/>
      <c r="L23" s="34"/>
      <c r="M23" s="34"/>
      <c r="N23" s="34"/>
    </row>
    <row r="24" spans="1:14" x14ac:dyDescent="0.25">
      <c r="J24" s="34"/>
      <c r="K24" s="34"/>
      <c r="L24" s="34"/>
      <c r="M24" s="34"/>
      <c r="N24" s="34"/>
    </row>
    <row r="25" spans="1:14" x14ac:dyDescent="0.25">
      <c r="J25" s="34"/>
      <c r="K25" s="34"/>
      <c r="L25" s="34"/>
      <c r="M25" s="34"/>
      <c r="N25" s="34"/>
    </row>
    <row r="26" spans="1:14" x14ac:dyDescent="0.25">
      <c r="J26" s="34"/>
      <c r="K26" s="34"/>
      <c r="L26" s="34"/>
      <c r="M26" s="34"/>
      <c r="N26" s="34"/>
    </row>
    <row r="27" spans="1:14" x14ac:dyDescent="0.25">
      <c r="J27" s="34"/>
      <c r="K27" s="34"/>
      <c r="L27" s="34"/>
      <c r="M27" s="34"/>
      <c r="N27" s="34"/>
    </row>
    <row r="28" spans="1:14" x14ac:dyDescent="0.25">
      <c r="J28" s="34"/>
      <c r="K28" s="34"/>
      <c r="L28" s="34"/>
      <c r="M28" s="34"/>
      <c r="N28" s="34"/>
    </row>
    <row r="29" spans="1:14" x14ac:dyDescent="0.25">
      <c r="J29" s="34"/>
      <c r="K29" s="34"/>
      <c r="L29" s="34"/>
      <c r="M29" s="34"/>
      <c r="N29" s="34"/>
    </row>
    <row r="30" spans="1:14" x14ac:dyDescent="0.25">
      <c r="J30" s="34"/>
      <c r="K30" s="34"/>
      <c r="L30" s="34"/>
      <c r="M30" s="34"/>
      <c r="N30" s="34"/>
    </row>
    <row r="31" spans="1:14" x14ac:dyDescent="0.25">
      <c r="J31" s="34"/>
      <c r="K31" s="34"/>
      <c r="L31" s="34"/>
      <c r="M31" s="34"/>
      <c r="N31" s="34"/>
    </row>
  </sheetData>
  <mergeCells count="13">
    <mergeCell ref="L14:M14"/>
    <mergeCell ref="Q1:S1"/>
    <mergeCell ref="A1:A2"/>
    <mergeCell ref="E1:G1"/>
    <mergeCell ref="H1:J1"/>
    <mergeCell ref="K1:M1"/>
    <mergeCell ref="N1:P1"/>
    <mergeCell ref="B1:D1"/>
    <mergeCell ref="B14:C14"/>
    <mergeCell ref="D14:E14"/>
    <mergeCell ref="F14:G14"/>
    <mergeCell ref="H14:I14"/>
    <mergeCell ref="J14:K14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0D6F-4E0A-44E2-9155-733085DBC001}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GORTT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goolcharanb</dc:creator>
  <cp:keywords/>
  <dc:description/>
  <cp:lastModifiedBy>Brian Goolcharan</cp:lastModifiedBy>
  <cp:revision/>
  <cp:lastPrinted>2025-10-01T21:19:36Z</cp:lastPrinted>
  <dcterms:created xsi:type="dcterms:W3CDTF">2011-01-07T17:08:03Z</dcterms:created>
  <dcterms:modified xsi:type="dcterms:W3CDTF">2025-10-09T18:14:12Z</dcterms:modified>
  <cp:category/>
  <cp:contentStatus/>
</cp:coreProperties>
</file>